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7.xml" ContentType="application/vnd.openxmlformats-officedocument.spreadsheetml.revisionLog+xml"/>
  <Override PartName="/xl/revisions/revisionLog6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docProps/core.xml" ContentType="application/vnd.openxmlformats-package.core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480" windowHeight="8895"/>
  </bookViews>
  <sheets>
    <sheet name="Приложение 3" sheetId="1" r:id="rId1"/>
  </sheets>
  <calcPr calcId="162913"/>
  <customWorkbookViews>
    <customWorkbookView name="Ирина - Личное представление" guid="{2567B0F6-D4A9-45CD-B357-3FDDEDBD2A84}" mergeInterval="0" personalView="1" maximized="1" xWindow="-8" yWindow="-8" windowWidth="1296" windowHeight="1000" activeSheetId="1" showComments="commIndAndComment"/>
    <customWorkbookView name="Пользователь Windows - Личное представление" guid="{67C12514-C0BB-4B11-8779-C9D5261529F9}" mergeInterval="0" personalView="1" maximized="1" xWindow="1" yWindow="1" windowWidth="1920" windowHeight="850" activeSheetId="1"/>
    <customWorkbookView name="Любовь - Личное представление" guid="{1F235C5B-606E-4193-B62E-81BC3962007C}" mergeInterval="0" personalView="1" maximized="1" xWindow="-8" yWindow="-8" windowWidth="1296" windowHeight="1000" activeSheetId="1"/>
  </customWorkbookViews>
</workbook>
</file>

<file path=xl/calcChain.xml><?xml version="1.0" encoding="utf-8"?>
<calcChain xmlns="http://schemas.openxmlformats.org/spreadsheetml/2006/main">
  <c r="E17" i="1"/>
  <c r="D21"/>
  <c r="E21"/>
  <c r="C21"/>
  <c r="D17" l="1"/>
  <c r="C17"/>
  <c r="D15"/>
  <c r="E15"/>
  <c r="C15"/>
  <c r="D7" l="1"/>
  <c r="E7"/>
  <c r="C7"/>
  <c r="E26" l="1"/>
  <c r="D26"/>
  <c r="C26"/>
  <c r="D44" l="1"/>
  <c r="E44"/>
  <c r="C44"/>
  <c r="E48" l="1"/>
  <c r="D48"/>
  <c r="C48"/>
  <c r="C40" l="1"/>
  <c r="E31" l="1"/>
  <c r="D31"/>
  <c r="C31"/>
  <c r="E40" l="1"/>
  <c r="D40"/>
  <c r="E37"/>
  <c r="D37"/>
  <c r="E50" l="1"/>
  <c r="D50"/>
  <c r="C37"/>
  <c r="C50" s="1"/>
</calcChain>
</file>

<file path=xl/sharedStrings.xml><?xml version="1.0" encoding="utf-8"?>
<sst xmlns="http://schemas.openxmlformats.org/spreadsheetml/2006/main" count="96" uniqueCount="96">
  <si>
    <t>РП</t>
  </si>
  <si>
    <t>0100</t>
  </si>
  <si>
    <t>0103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</si>
  <si>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</si>
  <si>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</si>
  <si>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</si>
  <si>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</si>
  <si>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</si>
  <si>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</si>
  <si>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</si>
  <si>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</si>
  <si>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</si>
  <si>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</si>
  <si>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Другие вопросы в области национальной экономики</t>
  </si>
  <si>
    <t>0500</t>
  </si>
  <si>
    <t>ЖИЛИЩНО-КОММУНАЛЬНОЕ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</si>
  <si>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</si>
  <si>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</si>
  <si>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</si>
  <si>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</si>
  <si>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</si>
  <si>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</si>
  <si>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</si>
  <si>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0709</t>
  </si>
  <si>
    <t>Другие вопросы в области образования</t>
  </si>
  <si>
    <t>0800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</si>
  <si>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</si>
  <si>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</si>
  <si>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</si>
  <si>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</si>
  <si>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</si>
  <si>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</si>
  <si>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</si>
  <si>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</si>
  <si>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</si>
  <si>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</si>
  <si>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</si>
  <si>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</si>
  <si>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</si>
  <si>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</si>
  <si>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</si>
  <si>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</si>
  <si>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</si>
  <si>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</si>
  <si>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Итого</t>
  </si>
  <si>
    <t>ОБЩЕГОСУДАРСТВЕННЫЕ ВОПРОСЫ</t>
  </si>
  <si>
    <t>0412</t>
  </si>
  <si>
    <t>1204</t>
  </si>
  <si>
    <t>Другие вопросы в области средств массовой информации</t>
  </si>
  <si>
    <t>0300</t>
  </si>
  <si>
    <t>НАЦИОНАЛЬНАЯ БЕЗОПАСНОСТЬ И ПРАВООХРАНИТЕЛЬНАЯ ДЕЯТЕЛЬНОСТЬ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</si>
  <si>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</si>
  <si>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0409</t>
  </si>
  <si>
    <t>Дорожное хозяйство (дорожные фонды)</t>
  </si>
  <si>
    <t>КУЛЬТУРА, КИНЕМАТОГРАФИЯ</t>
  </si>
  <si>
    <t>0501</t>
  </si>
  <si>
    <t>0314</t>
  </si>
  <si>
    <t>Другие вопросы в области национальной безопасности и правоохранительной деятельности</t>
  </si>
  <si>
    <t>Жилищное хозяйство</t>
  </si>
  <si>
    <t>0703</t>
  </si>
  <si>
    <t>Дополнительное образование детей</t>
  </si>
  <si>
    <t>плановый период</t>
  </si>
  <si>
    <t xml:space="preserve">Молодежная политика </t>
  </si>
  <si>
    <t>тыс. руб.</t>
  </si>
  <si>
    <t>0502</t>
  </si>
  <si>
    <t>Коммунальное хозяйство</t>
  </si>
  <si>
    <t>1102</t>
  </si>
  <si>
    <t>Массовый спорт</t>
  </si>
  <si>
    <t>0102</t>
  </si>
  <si>
    <t>0503</t>
  </si>
  <si>
    <t>Благоустройство</t>
  </si>
  <si>
    <t>1103</t>
  </si>
  <si>
    <t>Спорт высших достижений</t>
  </si>
  <si>
    <t>0310</t>
  </si>
  <si>
    <t>0406</t>
  </si>
  <si>
    <t>Водное хозяйство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</si>
  <si>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</si>
  <si>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</si>
  <si>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Наименование</t>
  </si>
  <si>
    <t>2025 год</t>
  </si>
  <si>
    <t>0505</t>
  </si>
  <si>
    <t>0105</t>
  </si>
  <si>
    <t>Судебная система</t>
  </si>
  <si>
    <t>0200</t>
  </si>
  <si>
    <t>Мобилизационная и вневойсковая подготовка</t>
  </si>
  <si>
    <t>0203</t>
  </si>
  <si>
    <t>НАЦИОНАЛЬНАЯ ОБОРОНА</t>
  </si>
  <si>
    <t>0304</t>
  </si>
  <si>
    <t>Органы юстиции</t>
  </si>
  <si>
    <t>0405</t>
  </si>
  <si>
    <t>Сельское хозяйство и рыболовство</t>
  </si>
  <si>
    <t>Функционирование высшего должностного лица субъекта Российской Федерации и муниципального образования</t>
  </si>
  <si>
    <t>Другие вопросы в области жилищно-коммунального хозяйства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</si>
  <si>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Старицкого муниципального округа                                                                                                                                                                         Тверской области "О бюджете Старицкого муниципального                                                                                                                                                           округа Тверской области на 2024 год и на плановый                                                                                                                                                                          период 2025 и 2026 годов"</t>
  </si>
  <si>
    <t>Распределение бюджетных ассигнований бюджета муниципального округа по разделам и подразделам  классификации расходов бюджетов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</si>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</sst>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/>
    <xf numFmtId="164" fontId="1" fillId="0" borderId="5" xfId="0" applyNumberFormat="1" applyFont="1" applyFill="1" applyBorder="1"/>
    <xf numFmtId="0" fontId="0" fillId="0" borderId="0" xfId="0" applyFill="1"/>
    <xf numFmtId="0" fontId="0" fillId="0" borderId="0" xfId="0" applyFill="1" applyBorder="1"/>
    <xf numFmtId="164" fontId="1" fillId="0" borderId="0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6" fillId="3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vertical="top"/>
    </xf>
    <xf numFmtId="165" fontId="6" fillId="3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49" fontId="3" fillId="0" borderId="1" xfId="0" applyNumberFormat="1" applyFont="1" applyBorder="1" applyAlignment="1">
      <alignment horizontal="right" vertical="top"/>
    </xf>
    <xf numFmtId="165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6" fillId="3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165" fontId="3" fillId="4" borderId="1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vertical="top"/>
    </xf>
    <xf numFmtId="165" fontId="6" fillId="2" borderId="1" xfId="0" applyNumberFormat="1" applyFont="1" applyFill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0" fillId="4" borderId="0" xfId="0" applyFill="1"/>
    <xf numFmtId="0" fontId="3" fillId="4" borderId="1" xfId="0" applyFont="1" applyFill="1" applyBorder="1" applyAlignment="1">
      <alignment vertical="top"/>
    </xf>
    <xf numFmtId="49" fontId="3" fillId="4" borderId="1" xfId="0" applyNumberFormat="1" applyFont="1" applyFill="1" applyBorder="1" applyAlignment="1">
      <alignment horizontal="right" vertical="top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7" Type="http://schemas.openxmlformats.org/officeDocument/2006/relationships/revisionLog" Target="revisionLog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144ED23-81C0-4D70-A180-D32F9BF3A5CF}" diskRevisions="1" revisionId="105" version="7">
  <header guid="{1144ED23-81C0-4D70-A180-D32F9BF3A5CF}" dateTime="2023-11-14T11:51:19" maxSheetId="2" userName="Любовь" r:id="rId7">
    <sheetIdMap count="1">
      <sheetId val="1"/>
    </sheetIdMap>
  </header>
</header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F235C5B-606E-4193-B62E-81BC3962007C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6"/>
  <sheetViews>
    <sheetView tabSelected="1" topLeftCell="A13" zoomScaleNormal="100" workbookViewId="0">
      <selection activeCell="E30" sqref="E30"/>
    </sheetView>
  </sheetViews>
  <sheetFormatPr defaultRowHeight="15"/>
  <cols>
    <col min="1" max="1" width="4.85546875" customWidth="1"/>
    <col min="2" max="2" width="67.7109375" customWidth="1"/>
    <col min="3" max="3" width="12.42578125" customWidth="1"/>
    <col min="4" max="4" width="12.7109375" customWidth="1"/>
    <col min="5" max="5" width="12.42578125" customWidth="1"/>
  </cols>
  <sheetData>
    <row r="1" spans="1:6" ht="63" customHeight="1">
      <c r="B1" s="33" t="s">
        <v>93</v>
      </c>
      <c r="C1" s="33"/>
      <c r="D1" s="34"/>
      <c r="E1" s="34"/>
    </row>
    <row r="2" spans="1:6" ht="30.75" customHeight="1">
      <c r="A2" s="35" t="s">
        <v>94</v>
      </c>
      <c r="B2" s="35"/>
      <c r="C2" s="35"/>
      <c r="D2" s="36"/>
      <c r="E2" s="36"/>
    </row>
    <row r="3" spans="1:6" ht="13.5" customHeight="1">
      <c r="A3" s="29" t="s">
        <v>0</v>
      </c>
      <c r="B3" s="29" t="s">
        <v>78</v>
      </c>
      <c r="C3" s="29" t="s">
        <v>63</v>
      </c>
      <c r="D3" s="37"/>
      <c r="E3" s="37"/>
    </row>
    <row r="4" spans="1:6" ht="16.5" customHeight="1">
      <c r="A4" s="30"/>
      <c r="B4" s="30"/>
      <c r="C4" s="31" t="s">
        <v>77</v>
      </c>
      <c r="D4" s="29" t="s">
        <v>61</v>
      </c>
      <c r="E4" s="30"/>
    </row>
    <row r="5" spans="1:6" ht="12.75" customHeight="1">
      <c r="A5" s="30"/>
      <c r="B5" s="30"/>
      <c r="C5" s="32"/>
      <c r="D5" s="8" t="s">
        <v>79</v>
      </c>
      <c r="E5" s="8" t="s">
        <v>95</v>
      </c>
    </row>
    <row r="6" spans="1:6" ht="12.75" customHeight="1">
      <c r="A6" s="9">
        <v>1</v>
      </c>
      <c r="B6" s="9">
        <v>2</v>
      </c>
      <c r="C6" s="9">
        <v>3</v>
      </c>
      <c r="D6" s="9">
        <v>4</v>
      </c>
      <c r="E6" s="9">
        <v>5</v>
      </c>
    </row>
    <row r="7" spans="1:6" ht="18" customHeight="1">
      <c r="A7" s="10" t="s">
        <v>1</v>
      </c>
      <c r="B7" s="11" t="s">
        <v>45</v>
      </c>
      <c r="C7" s="12">
        <f>C8+C9+C10+C12+C13+C14+C11</f>
        <v>117419.2</v>
      </c>
      <c r="D7" s="12">
        <f t="shared" ref="D7:E7" si="0">D8+D9+D10+D12+D13+D14+D11</f>
        <v>111825.5</v>
      </c>
      <c r="E7" s="12">
        <f t="shared" si="0"/>
        <v>112004.40000000001</v>
      </c>
      <c r="F7" s="5"/>
    </row>
    <row r="8" spans="1:6" ht="28.5" customHeight="1">
      <c r="A8" s="13" t="s">
        <v>68</v>
      </c>
      <c r="B8" s="14" t="s">
        <v>91</v>
      </c>
      <c r="C8" s="15">
        <v>3948.7</v>
      </c>
      <c r="D8" s="15">
        <v>3948.7</v>
      </c>
      <c r="E8" s="15">
        <v>3948.7</v>
      </c>
    </row>
    <row r="9" spans="1:6" ht="28.5" customHeight="1">
      <c r="A9" s="16" t="s">
        <v>2</v>
      </c>
      <c r="B9" s="14" t="s">
        <v>51</v>
      </c>
      <c r="C9" s="17">
        <v>34</v>
      </c>
      <c r="D9" s="17">
        <v>34</v>
      </c>
      <c r="E9" s="17">
        <v>34</v>
      </c>
    </row>
    <row r="10" spans="1:6" ht="40.5" customHeight="1">
      <c r="A10" s="16" t="s">
        <v>3</v>
      </c>
      <c r="B10" s="14" t="s">
        <v>4</v>
      </c>
      <c r="C10" s="17">
        <v>45370.9</v>
      </c>
      <c r="D10" s="17">
        <v>45070.9</v>
      </c>
      <c r="E10" s="17">
        <v>45070.9</v>
      </c>
    </row>
    <row r="11" spans="1:6" ht="16.5" customHeight="1">
      <c r="A11" s="16" t="s">
        <v>81</v>
      </c>
      <c r="B11" s="14" t="s">
        <v>82</v>
      </c>
      <c r="C11" s="17">
        <v>7.7</v>
      </c>
      <c r="D11" s="17">
        <v>8</v>
      </c>
      <c r="E11" s="17">
        <v>90.6</v>
      </c>
    </row>
    <row r="12" spans="1:6" ht="25.5" customHeight="1">
      <c r="A12" s="16" t="s">
        <v>5</v>
      </c>
      <c r="B12" s="14" t="s">
        <v>6</v>
      </c>
      <c r="C12" s="17">
        <v>18058.5</v>
      </c>
      <c r="D12" s="17">
        <v>18058.5</v>
      </c>
      <c r="E12" s="17">
        <v>18058.5</v>
      </c>
    </row>
    <row r="13" spans="1:6" ht="18" customHeight="1">
      <c r="A13" s="16" t="s">
        <v>7</v>
      </c>
      <c r="B13" s="14" t="s">
        <v>8</v>
      </c>
      <c r="C13" s="17">
        <v>250</v>
      </c>
      <c r="D13" s="17">
        <v>250</v>
      </c>
      <c r="E13" s="17">
        <v>250</v>
      </c>
    </row>
    <row r="14" spans="1:6" ht="15.75" customHeight="1">
      <c r="A14" s="16" t="s">
        <v>9</v>
      </c>
      <c r="B14" s="18" t="s">
        <v>10</v>
      </c>
      <c r="C14" s="17">
        <v>49749.4</v>
      </c>
      <c r="D14" s="17">
        <v>44455.4</v>
      </c>
      <c r="E14" s="17">
        <v>44551.7</v>
      </c>
    </row>
    <row r="15" spans="1:6" ht="15.75" customHeight="1">
      <c r="A15" s="10" t="s">
        <v>83</v>
      </c>
      <c r="B15" s="11" t="s">
        <v>86</v>
      </c>
      <c r="C15" s="12">
        <f>C16</f>
        <v>1522.1</v>
      </c>
      <c r="D15" s="12">
        <f t="shared" ref="D15:E15" si="1">D16</f>
        <v>1575</v>
      </c>
      <c r="E15" s="12">
        <f t="shared" si="1"/>
        <v>1575.6</v>
      </c>
    </row>
    <row r="16" spans="1:6" ht="15.75" customHeight="1">
      <c r="A16" s="16" t="s">
        <v>85</v>
      </c>
      <c r="B16" s="25" t="s">
        <v>84</v>
      </c>
      <c r="C16" s="17">
        <v>1522.1</v>
      </c>
      <c r="D16" s="17">
        <v>1575</v>
      </c>
      <c r="E16" s="17">
        <v>1575.6</v>
      </c>
    </row>
    <row r="17" spans="1:7" ht="28.5" customHeight="1">
      <c r="A17" s="10" t="s">
        <v>49</v>
      </c>
      <c r="B17" s="19" t="s">
        <v>50</v>
      </c>
      <c r="C17" s="12">
        <f>C19+C20+C18</f>
        <v>4785.8999999999996</v>
      </c>
      <c r="D17" s="12">
        <f t="shared" ref="D17:E17" si="2">D19+D20+D18</f>
        <v>4444.8999999999996</v>
      </c>
      <c r="E17" s="12">
        <f t="shared" si="2"/>
        <v>4444.8999999999996</v>
      </c>
      <c r="F17" s="5"/>
    </row>
    <row r="18" spans="1:7" ht="17.25" customHeight="1">
      <c r="A18" s="16" t="s">
        <v>87</v>
      </c>
      <c r="B18" s="14" t="s">
        <v>88</v>
      </c>
      <c r="C18" s="21">
        <v>874</v>
      </c>
      <c r="D18" s="21">
        <v>874</v>
      </c>
      <c r="E18" s="21">
        <v>874</v>
      </c>
      <c r="F18" s="5"/>
    </row>
    <row r="19" spans="1:7" ht="25.5">
      <c r="A19" s="16" t="s">
        <v>73</v>
      </c>
      <c r="B19" s="14" t="s">
        <v>76</v>
      </c>
      <c r="C19" s="17">
        <v>3909.8</v>
      </c>
      <c r="D19" s="17">
        <v>3568.8</v>
      </c>
      <c r="E19" s="17">
        <v>3568.8</v>
      </c>
    </row>
    <row r="20" spans="1:7" ht="25.5">
      <c r="A20" s="16" t="s">
        <v>56</v>
      </c>
      <c r="B20" s="14" t="s">
        <v>57</v>
      </c>
      <c r="C20" s="17">
        <v>2.1</v>
      </c>
      <c r="D20" s="17">
        <v>2.1</v>
      </c>
      <c r="E20" s="17">
        <v>2.1</v>
      </c>
    </row>
    <row r="21" spans="1:7" ht="18" customHeight="1">
      <c r="A21" s="10" t="s">
        <v>11</v>
      </c>
      <c r="B21" s="11" t="s">
        <v>12</v>
      </c>
      <c r="C21" s="12">
        <f>C23+C24+C25+C22</f>
        <v>136974.79999999999</v>
      </c>
      <c r="D21" s="12">
        <f t="shared" ref="D21:E21" si="3">D23+D24+D25+D22</f>
        <v>140994.6</v>
      </c>
      <c r="E21" s="12">
        <f t="shared" si="3"/>
        <v>145328.19999999998</v>
      </c>
    </row>
    <row r="22" spans="1:7" s="26" customFormat="1" ht="18" customHeight="1">
      <c r="A22" s="28" t="s">
        <v>89</v>
      </c>
      <c r="B22" s="27" t="s">
        <v>90</v>
      </c>
      <c r="C22" s="21">
        <v>1533</v>
      </c>
      <c r="D22" s="21">
        <v>2266.5</v>
      </c>
      <c r="E22" s="21">
        <v>2266.5</v>
      </c>
    </row>
    <row r="23" spans="1:7" ht="18" customHeight="1">
      <c r="A23" s="13" t="s">
        <v>74</v>
      </c>
      <c r="B23" s="20" t="s">
        <v>75</v>
      </c>
      <c r="C23" s="15">
        <v>48.9</v>
      </c>
      <c r="D23" s="15">
        <v>48.9</v>
      </c>
      <c r="E23" s="15">
        <v>48.9</v>
      </c>
    </row>
    <row r="24" spans="1:7" ht="14.25" customHeight="1">
      <c r="A24" s="16" t="s">
        <v>52</v>
      </c>
      <c r="B24" s="18" t="s">
        <v>53</v>
      </c>
      <c r="C24" s="17">
        <v>134743.1</v>
      </c>
      <c r="D24" s="17">
        <v>138362.6</v>
      </c>
      <c r="E24" s="17">
        <v>142861.79999999999</v>
      </c>
    </row>
    <row r="25" spans="1:7" ht="15.75" customHeight="1">
      <c r="A25" s="16" t="s">
        <v>46</v>
      </c>
      <c r="B25" s="18" t="s">
        <v>13</v>
      </c>
      <c r="C25" s="17">
        <v>649.79999999999995</v>
      </c>
      <c r="D25" s="17">
        <v>316.60000000000002</v>
      </c>
      <c r="E25" s="17">
        <v>151</v>
      </c>
    </row>
    <row r="26" spans="1:7" ht="15" customHeight="1">
      <c r="A26" s="10" t="s">
        <v>14</v>
      </c>
      <c r="B26" s="11" t="s">
        <v>15</v>
      </c>
      <c r="C26" s="12">
        <f>C27+C28+C29+C30</f>
        <v>260358.3</v>
      </c>
      <c r="D26" s="12">
        <f t="shared" ref="D26:E26" si="4">D27+D28+D29+D30</f>
        <v>31719.399999999998</v>
      </c>
      <c r="E26" s="12">
        <f t="shared" si="4"/>
        <v>32510.1</v>
      </c>
    </row>
    <row r="27" spans="1:7" ht="16.5" customHeight="1">
      <c r="A27" s="16" t="s">
        <v>55</v>
      </c>
      <c r="B27" s="18" t="s">
        <v>58</v>
      </c>
      <c r="C27" s="17">
        <v>1256.7</v>
      </c>
      <c r="D27" s="17">
        <v>1261.5</v>
      </c>
      <c r="E27" s="17">
        <v>1266.4000000000001</v>
      </c>
    </row>
    <row r="28" spans="1:7" ht="16.5" customHeight="1">
      <c r="A28" s="16" t="s">
        <v>64</v>
      </c>
      <c r="B28" s="18" t="s">
        <v>65</v>
      </c>
      <c r="C28" s="17">
        <v>212471.8</v>
      </c>
      <c r="D28" s="17">
        <v>5404.5</v>
      </c>
      <c r="E28" s="17">
        <v>5617.6</v>
      </c>
    </row>
    <row r="29" spans="1:7" ht="16.5" customHeight="1">
      <c r="A29" s="16" t="s">
        <v>69</v>
      </c>
      <c r="B29" s="18" t="s">
        <v>70</v>
      </c>
      <c r="C29" s="17">
        <v>46333.8</v>
      </c>
      <c r="D29" s="17">
        <v>24760.1</v>
      </c>
      <c r="E29" s="17">
        <v>25327.1</v>
      </c>
    </row>
    <row r="30" spans="1:7" ht="16.5" customHeight="1">
      <c r="A30" s="16" t="s">
        <v>80</v>
      </c>
      <c r="B30" s="18" t="s">
        <v>92</v>
      </c>
      <c r="C30" s="17">
        <v>296</v>
      </c>
      <c r="D30" s="17">
        <v>293.3</v>
      </c>
      <c r="E30" s="17">
        <v>299</v>
      </c>
    </row>
    <row r="31" spans="1:7" ht="13.5" customHeight="1">
      <c r="A31" s="10" t="s">
        <v>16</v>
      </c>
      <c r="B31" s="11" t="s">
        <v>17</v>
      </c>
      <c r="C31" s="12">
        <f>C32+C33+C34+C35+C36</f>
        <v>536102.80000000005</v>
      </c>
      <c r="D31" s="12">
        <f>D32+D33+D34+D35+D36</f>
        <v>500040.7</v>
      </c>
      <c r="E31" s="12">
        <f t="shared" ref="E31" si="5">E32+E33+E34+E35+E36</f>
        <v>501219.3</v>
      </c>
      <c r="G31" s="5"/>
    </row>
    <row r="32" spans="1:7" ht="15" customHeight="1">
      <c r="A32" s="16" t="s">
        <v>18</v>
      </c>
      <c r="B32" s="18" t="s">
        <v>19</v>
      </c>
      <c r="C32" s="17">
        <v>93429.6</v>
      </c>
      <c r="D32" s="17">
        <v>91983</v>
      </c>
      <c r="E32" s="17">
        <v>92292</v>
      </c>
      <c r="G32" s="7"/>
    </row>
    <row r="33" spans="1:7" ht="15.75" customHeight="1">
      <c r="A33" s="16" t="s">
        <v>20</v>
      </c>
      <c r="B33" s="18" t="s">
        <v>21</v>
      </c>
      <c r="C33" s="17">
        <v>391420.9</v>
      </c>
      <c r="D33" s="17">
        <v>359663.9</v>
      </c>
      <c r="E33" s="17">
        <v>360496</v>
      </c>
      <c r="F33" s="4"/>
      <c r="G33" s="6"/>
    </row>
    <row r="34" spans="1:7" ht="15.75" customHeight="1">
      <c r="A34" s="16" t="s">
        <v>59</v>
      </c>
      <c r="B34" s="18" t="s">
        <v>60</v>
      </c>
      <c r="C34" s="17">
        <v>34532.400000000001</v>
      </c>
      <c r="D34" s="17">
        <v>31663.3</v>
      </c>
      <c r="E34" s="17">
        <v>31686.1</v>
      </c>
    </row>
    <row r="35" spans="1:7" ht="15" customHeight="1">
      <c r="A35" s="16" t="s">
        <v>22</v>
      </c>
      <c r="B35" s="18" t="s">
        <v>62</v>
      </c>
      <c r="C35" s="17">
        <v>283.39999999999998</v>
      </c>
      <c r="D35" s="17">
        <v>283.39999999999998</v>
      </c>
      <c r="E35" s="17">
        <v>283.39999999999998</v>
      </c>
    </row>
    <row r="36" spans="1:7" ht="16.5" customHeight="1">
      <c r="A36" s="16" t="s">
        <v>23</v>
      </c>
      <c r="B36" s="18" t="s">
        <v>24</v>
      </c>
      <c r="C36" s="17">
        <v>16436.5</v>
      </c>
      <c r="D36" s="17">
        <v>16447.099999999999</v>
      </c>
      <c r="E36" s="17">
        <v>16461.8</v>
      </c>
    </row>
    <row r="37" spans="1:7" ht="14.25" customHeight="1">
      <c r="A37" s="10" t="s">
        <v>25</v>
      </c>
      <c r="B37" s="11" t="s">
        <v>54</v>
      </c>
      <c r="C37" s="12">
        <f>C38+C39</f>
        <v>67683.399999999994</v>
      </c>
      <c r="D37" s="12">
        <f t="shared" ref="D37:E37" si="6">D38+D39</f>
        <v>64502</v>
      </c>
      <c r="E37" s="12">
        <f t="shared" si="6"/>
        <v>64687</v>
      </c>
    </row>
    <row r="38" spans="1:7" ht="15.75" customHeight="1">
      <c r="A38" s="16" t="s">
        <v>26</v>
      </c>
      <c r="B38" s="18" t="s">
        <v>27</v>
      </c>
      <c r="C38" s="21">
        <v>64923.199999999997</v>
      </c>
      <c r="D38" s="17">
        <v>61741.8</v>
      </c>
      <c r="E38" s="17">
        <v>61926.8</v>
      </c>
    </row>
    <row r="39" spans="1:7" ht="16.5" customHeight="1">
      <c r="A39" s="16" t="s">
        <v>28</v>
      </c>
      <c r="B39" s="18" t="s">
        <v>29</v>
      </c>
      <c r="C39" s="17">
        <v>2760.2</v>
      </c>
      <c r="D39" s="17">
        <v>2760.2</v>
      </c>
      <c r="E39" s="17">
        <v>2760.2</v>
      </c>
    </row>
    <row r="40" spans="1:7" ht="14.25" customHeight="1">
      <c r="A40" s="10" t="s">
        <v>30</v>
      </c>
      <c r="B40" s="11" t="s">
        <v>31</v>
      </c>
      <c r="C40" s="12">
        <f>C41+C42+C43</f>
        <v>11099</v>
      </c>
      <c r="D40" s="12">
        <f t="shared" ref="D40:E40" si="7">D41+D42+D43</f>
        <v>10236</v>
      </c>
      <c r="E40" s="12">
        <f t="shared" si="7"/>
        <v>11347</v>
      </c>
      <c r="F40" s="5"/>
    </row>
    <row r="41" spans="1:7" ht="15" customHeight="1">
      <c r="A41" s="16" t="s">
        <v>32</v>
      </c>
      <c r="B41" s="18" t="s">
        <v>33</v>
      </c>
      <c r="C41" s="17">
        <v>480</v>
      </c>
      <c r="D41" s="17">
        <v>480</v>
      </c>
      <c r="E41" s="17">
        <v>480</v>
      </c>
    </row>
    <row r="42" spans="1:7" ht="13.5" customHeight="1">
      <c r="A42" s="16" t="s">
        <v>34</v>
      </c>
      <c r="B42" s="18" t="s">
        <v>35</v>
      </c>
      <c r="C42" s="17">
        <v>3566</v>
      </c>
      <c r="D42" s="17">
        <v>3438</v>
      </c>
      <c r="E42" s="17">
        <v>3438</v>
      </c>
    </row>
    <row r="43" spans="1:7" ht="15" customHeight="1">
      <c r="A43" s="16" t="s">
        <v>36</v>
      </c>
      <c r="B43" s="18" t="s">
        <v>37</v>
      </c>
      <c r="C43" s="17">
        <v>7053</v>
      </c>
      <c r="D43" s="17">
        <v>6318</v>
      </c>
      <c r="E43" s="17">
        <v>7429</v>
      </c>
    </row>
    <row r="44" spans="1:7" ht="15.75" customHeight="1">
      <c r="A44" s="10" t="s">
        <v>38</v>
      </c>
      <c r="B44" s="11" t="s">
        <v>39</v>
      </c>
      <c r="C44" s="12">
        <f>C45+C46+C47</f>
        <v>1887.5</v>
      </c>
      <c r="D44" s="12">
        <f t="shared" ref="D44:E44" si="8">D45+D46+D47</f>
        <v>1827.9</v>
      </c>
      <c r="E44" s="12">
        <f t="shared" si="8"/>
        <v>1827.9</v>
      </c>
    </row>
    <row r="45" spans="1:7" ht="13.5" customHeight="1">
      <c r="A45" s="16" t="s">
        <v>40</v>
      </c>
      <c r="B45" s="18" t="s">
        <v>41</v>
      </c>
      <c r="C45" s="17">
        <v>624.70000000000005</v>
      </c>
      <c r="D45" s="17">
        <v>624.70000000000005</v>
      </c>
      <c r="E45" s="17">
        <v>624.70000000000005</v>
      </c>
    </row>
    <row r="46" spans="1:7" ht="13.5" customHeight="1">
      <c r="A46" s="16" t="s">
        <v>66</v>
      </c>
      <c r="B46" s="18" t="s">
        <v>67</v>
      </c>
      <c r="C46" s="17">
        <v>80</v>
      </c>
      <c r="D46" s="17">
        <v>0</v>
      </c>
      <c r="E46" s="17">
        <v>0</v>
      </c>
    </row>
    <row r="47" spans="1:7" ht="13.5" customHeight="1">
      <c r="A47" s="16" t="s">
        <v>71</v>
      </c>
      <c r="B47" s="18" t="s">
        <v>72</v>
      </c>
      <c r="C47" s="17">
        <v>1182.8</v>
      </c>
      <c r="D47" s="17">
        <v>1203.2</v>
      </c>
      <c r="E47" s="17">
        <v>1203.2</v>
      </c>
    </row>
    <row r="48" spans="1:7" ht="15.75" customHeight="1">
      <c r="A48" s="10" t="s">
        <v>42</v>
      </c>
      <c r="B48" s="11" t="s">
        <v>43</v>
      </c>
      <c r="C48" s="12">
        <f>C49</f>
        <v>2050</v>
      </c>
      <c r="D48" s="12">
        <f t="shared" ref="D48:E48" si="9">D49</f>
        <v>2050</v>
      </c>
      <c r="E48" s="12">
        <f t="shared" si="9"/>
        <v>2050</v>
      </c>
    </row>
    <row r="49" spans="1:8" ht="16.5" customHeight="1">
      <c r="A49" s="16" t="s">
        <v>47</v>
      </c>
      <c r="B49" s="18" t="s">
        <v>48</v>
      </c>
      <c r="C49" s="17">
        <v>2050</v>
      </c>
      <c r="D49" s="17">
        <v>2050</v>
      </c>
      <c r="E49" s="17">
        <v>2050</v>
      </c>
    </row>
    <row r="50" spans="1:8" ht="15" customHeight="1">
      <c r="A50" s="22"/>
      <c r="B50" s="23" t="s">
        <v>44</v>
      </c>
      <c r="C50" s="24">
        <f>C7+C21+C26+C31+C37+C40+C44+C48+C17+C15</f>
        <v>1139883</v>
      </c>
      <c r="D50" s="24">
        <f t="shared" ref="D50:E50" si="10">D7+D21+D26+D31+D37+D40+D44+D48+D17+D15</f>
        <v>869216</v>
      </c>
      <c r="E50" s="24">
        <f t="shared" si="10"/>
        <v>876994.4</v>
      </c>
    </row>
    <row r="51" spans="1:8">
      <c r="A51" s="1"/>
      <c r="F51" s="3"/>
      <c r="G51" s="3"/>
      <c r="H51" s="3"/>
    </row>
    <row r="52" spans="1:8">
      <c r="A52" s="1"/>
      <c r="D52" s="5"/>
    </row>
    <row r="53" spans="1:8">
      <c r="A53" s="1"/>
      <c r="C53" s="3"/>
      <c r="D53" s="3"/>
      <c r="E53" s="3"/>
    </row>
    <row r="54" spans="1:8">
      <c r="A54" s="1"/>
      <c r="C54" s="3"/>
    </row>
    <row r="55" spans="1:8">
      <c r="A55" s="1"/>
    </row>
    <row r="56" spans="1:8">
      <c r="A56" s="1"/>
    </row>
    <row r="57" spans="1:8">
      <c r="A57" s="1"/>
    </row>
    <row r="58" spans="1:8">
      <c r="A58" s="1"/>
    </row>
    <row r="59" spans="1:8">
      <c r="A59" s="1"/>
    </row>
    <row r="60" spans="1:8">
      <c r="A60" s="1"/>
    </row>
    <row r="61" spans="1:8">
      <c r="A61" s="1"/>
    </row>
    <row r="62" spans="1:8">
      <c r="A62" s="1"/>
    </row>
    <row r="63" spans="1:8">
      <c r="A63" s="1"/>
    </row>
    <row r="64" spans="1:8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  <row r="165" spans="1:1">
      <c r="A165" s="1"/>
    </row>
    <row r="166" spans="1:1">
      <c r="A166" s="1"/>
    </row>
    <row r="167" spans="1:1">
      <c r="A167" s="1"/>
    </row>
    <row r="168" spans="1:1">
      <c r="A168" s="1"/>
    </row>
    <row r="169" spans="1:1">
      <c r="A169" s="1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  <row r="180" spans="1:1">
      <c r="A180" s="1"/>
    </row>
    <row r="181" spans="1:1">
      <c r="A181" s="1"/>
    </row>
    <row r="182" spans="1:1">
      <c r="A182" s="1"/>
    </row>
    <row r="183" spans="1:1">
      <c r="A183" s="1"/>
    </row>
    <row r="184" spans="1:1">
      <c r="A184" s="1"/>
    </row>
    <row r="185" spans="1:1">
      <c r="A185" s="1"/>
    </row>
    <row r="186" spans="1:1">
      <c r="A186" s="1"/>
    </row>
    <row r="187" spans="1:1">
      <c r="A187" s="1"/>
    </row>
    <row r="188" spans="1:1">
      <c r="A188" s="1"/>
    </row>
    <row r="189" spans="1:1">
      <c r="A189" s="1"/>
    </row>
    <row r="190" spans="1:1">
      <c r="A190" s="1"/>
    </row>
    <row r="191" spans="1:1">
      <c r="A191" s="1"/>
    </row>
    <row r="192" spans="1:1">
      <c r="A192" s="1"/>
    </row>
    <row r="193" spans="1:1">
      <c r="A193" s="1"/>
    </row>
    <row r="194" spans="1:1">
      <c r="A194" s="1"/>
    </row>
    <row r="195" spans="1:1">
      <c r="A195" s="1"/>
    </row>
    <row r="196" spans="1:1">
      <c r="A196" s="1"/>
    </row>
    <row r="197" spans="1:1">
      <c r="A197" s="1"/>
    </row>
    <row r="198" spans="1:1">
      <c r="A198" s="1"/>
    </row>
    <row r="199" spans="1:1">
      <c r="A199" s="1"/>
    </row>
    <row r="200" spans="1:1">
      <c r="A200" s="1"/>
    </row>
    <row r="201" spans="1:1">
      <c r="A201" s="1"/>
    </row>
    <row r="202" spans="1:1">
      <c r="A202" s="1"/>
    </row>
    <row r="203" spans="1:1">
      <c r="A203" s="1"/>
    </row>
    <row r="204" spans="1:1">
      <c r="A204" s="1"/>
    </row>
    <row r="205" spans="1:1">
      <c r="A205" s="1"/>
    </row>
    <row r="206" spans="1:1">
      <c r="A206" s="1"/>
    </row>
    <row r="207" spans="1:1">
      <c r="A207" s="1"/>
    </row>
    <row r="208" spans="1:1">
      <c r="A208" s="1"/>
    </row>
    <row r="209" spans="1:1">
      <c r="A209" s="1"/>
    </row>
    <row r="210" spans="1:1">
      <c r="A210" s="1"/>
    </row>
    <row r="211" spans="1:1">
      <c r="A211" s="1"/>
    </row>
    <row r="212" spans="1:1">
      <c r="A212" s="1"/>
    </row>
    <row r="213" spans="1:1">
      <c r="A213" s="1"/>
    </row>
    <row r="214" spans="1:1">
      <c r="A214" s="1"/>
    </row>
    <row r="215" spans="1:1">
      <c r="A215" s="1"/>
    </row>
    <row r="216" spans="1:1">
      <c r="A216" s="1"/>
    </row>
    <row r="217" spans="1:1">
      <c r="A217" s="1"/>
    </row>
    <row r="218" spans="1:1">
      <c r="A218" s="1"/>
    </row>
    <row r="219" spans="1:1">
      <c r="A219" s="1"/>
    </row>
    <row r="220" spans="1:1">
      <c r="A220" s="1"/>
    </row>
    <row r="221" spans="1:1">
      <c r="A221" s="1"/>
    </row>
    <row r="222" spans="1:1">
      <c r="A222" s="1"/>
    </row>
    <row r="223" spans="1:1">
      <c r="A223" s="1"/>
    </row>
    <row r="224" spans="1:1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  <row r="298" spans="1:1">
      <c r="A298" s="1"/>
    </row>
    <row r="299" spans="1:1">
      <c r="A299" s="1"/>
    </row>
    <row r="300" spans="1:1">
      <c r="A300" s="1"/>
    </row>
    <row r="301" spans="1:1">
      <c r="A301" s="1"/>
    </row>
    <row r="302" spans="1:1">
      <c r="A302" s="1"/>
    </row>
    <row r="303" spans="1:1">
      <c r="A303" s="1"/>
    </row>
    <row r="304" spans="1:1">
      <c r="A304" s="1"/>
    </row>
    <row r="305" spans="1:1">
      <c r="A305" s="1"/>
    </row>
    <row r="306" spans="1:1">
      <c r="A306" s="1"/>
    </row>
    <row r="307" spans="1:1">
      <c r="A307" s="2"/>
    </row>
    <row r="308" spans="1:1">
      <c r="A308" s="2"/>
    </row>
    <row r="309" spans="1:1">
      <c r="A309" s="2"/>
    </row>
    <row r="310" spans="1:1">
      <c r="A310" s="2"/>
    </row>
    <row r="311" spans="1:1">
      <c r="A311" s="2"/>
    </row>
    <row r="312" spans="1:1">
      <c r="A312" s="2"/>
    </row>
    <row r="313" spans="1:1">
      <c r="A313" s="2"/>
    </row>
    <row r="314" spans="1:1">
      <c r="A314" s="2"/>
    </row>
    <row r="315" spans="1:1">
      <c r="A315" s="2"/>
    </row>
    <row r="316" spans="1:1">
      <c r="A316" s="2"/>
    </row>
    <row r="317" spans="1:1">
      <c r="A317" s="2"/>
    </row>
    <row r="318" spans="1:1">
      <c r="A318" s="2"/>
    </row>
    <row r="319" spans="1:1">
      <c r="A319" s="2"/>
    </row>
    <row r="320" spans="1:1">
      <c r="A320" s="2"/>
    </row>
    <row r="321" spans="1:1">
      <c r="A321" s="2"/>
    </row>
    <row r="322" spans="1:1">
      <c r="A322" s="2"/>
    </row>
    <row r="323" spans="1:1">
      <c r="A323" s="2"/>
    </row>
    <row r="324" spans="1:1">
      <c r="A324" s="2"/>
    </row>
    <row r="325" spans="1:1">
      <c r="A325" s="2"/>
    </row>
    <row r="326" spans="1:1">
      <c r="A326" s="2"/>
    </row>
    <row r="327" spans="1:1">
      <c r="A327" s="2"/>
    </row>
    <row r="328" spans="1:1">
      <c r="A328" s="2"/>
    </row>
    <row r="329" spans="1:1">
      <c r="A329" s="2"/>
    </row>
    <row r="330" spans="1:1">
      <c r="A330" s="2"/>
    </row>
    <row r="331" spans="1:1">
      <c r="A331" s="2"/>
    </row>
    <row r="332" spans="1:1">
      <c r="A332" s="2"/>
    </row>
    <row r="333" spans="1:1">
      <c r="A333" s="2"/>
    </row>
    <row r="334" spans="1:1">
      <c r="A334" s="2"/>
    </row>
    <row r="335" spans="1:1">
      <c r="A335" s="2"/>
    </row>
    <row r="336" spans="1:1">
      <c r="A336" s="2"/>
    </row>
    <row r="337" spans="1:1">
      <c r="A337" s="2"/>
    </row>
    <row r="338" spans="1:1">
      <c r="A338" s="2"/>
    </row>
    <row r="339" spans="1:1">
      <c r="A339" s="2"/>
    </row>
    <row r="340" spans="1:1">
      <c r="A340" s="2"/>
    </row>
    <row r="341" spans="1:1">
      <c r="A341" s="2"/>
    </row>
    <row r="342" spans="1:1">
      <c r="A342" s="2"/>
    </row>
    <row r="343" spans="1:1">
      <c r="A343" s="2"/>
    </row>
    <row r="344" spans="1:1">
      <c r="A344" s="2"/>
    </row>
    <row r="345" spans="1:1">
      <c r="A345" s="2"/>
    </row>
    <row r="346" spans="1:1">
      <c r="A346" s="2"/>
    </row>
    <row r="347" spans="1:1">
      <c r="A347" s="2"/>
    </row>
    <row r="348" spans="1:1">
      <c r="A348" s="2"/>
    </row>
    <row r="349" spans="1:1">
      <c r="A349" s="2"/>
    </row>
    <row r="350" spans="1:1">
      <c r="A350" s="2"/>
    </row>
    <row r="351" spans="1:1">
      <c r="A351" s="2"/>
    </row>
    <row r="352" spans="1:1">
      <c r="A352" s="2"/>
    </row>
    <row r="353" spans="1:1">
      <c r="A353" s="2"/>
    </row>
    <row r="354" spans="1:1">
      <c r="A354" s="2"/>
    </row>
    <row r="355" spans="1:1">
      <c r="A355" s="2"/>
    </row>
    <row r="356" spans="1:1">
      <c r="A356" s="2"/>
    </row>
    <row r="357" spans="1:1">
      <c r="A357" s="2"/>
    </row>
    <row r="358" spans="1:1">
      <c r="A358" s="2"/>
    </row>
    <row r="359" spans="1:1">
      <c r="A359" s="2"/>
    </row>
    <row r="360" spans="1:1">
      <c r="A360" s="2"/>
    </row>
    <row r="361" spans="1:1">
      <c r="A361" s="2"/>
    </row>
    <row r="362" spans="1:1">
      <c r="A362" s="2"/>
    </row>
    <row r="363" spans="1:1">
      <c r="A363" s="2"/>
    </row>
    <row r="364" spans="1:1">
      <c r="A364" s="2"/>
    </row>
    <row r="365" spans="1:1">
      <c r="A365" s="2"/>
    </row>
    <row r="366" spans="1:1">
      <c r="A366" s="2"/>
    </row>
    <row r="367" spans="1:1">
      <c r="A367" s="2"/>
    </row>
    <row r="368" spans="1:1">
      <c r="A368" s="2"/>
    </row>
    <row r="369" spans="1:1">
      <c r="A369" s="2"/>
    </row>
    <row r="370" spans="1:1">
      <c r="A370" s="2"/>
    </row>
    <row r="371" spans="1:1">
      <c r="A371" s="2"/>
    </row>
    <row r="372" spans="1:1">
      <c r="A372" s="2"/>
    </row>
    <row r="373" spans="1:1">
      <c r="A373" s="2"/>
    </row>
    <row r="374" spans="1:1">
      <c r="A374" s="2"/>
    </row>
    <row r="375" spans="1:1">
      <c r="A375" s="2"/>
    </row>
    <row r="376" spans="1:1">
      <c r="A376" s="2"/>
    </row>
  </sheetData>
  <customSheetViews>
    <customSheetView guid="{2567B0F6-D4A9-45CD-B357-3FDDEDBD2A84}">
      <selection activeCell="I32" sqref="I32"/>
      <pageMargins left="0.70866141732283472" right="0.70866141732283472" top="0.51181102362204722" bottom="0.23622047244094491" header="0.31496062992125984" footer="0.31496062992125984"/>
      <pageSetup paperSize="9" scale="75" orientation="portrait" verticalDpi="0" r:id="rId1"/>
    </customSheetView>
    <customSheetView guid="{67C12514-C0BB-4B11-8779-C9D5261529F9}">
      <selection activeCell="D13" sqref="D13"/>
      <pageMargins left="0.70866141732283472" right="0.70866141732283472" top="0.51181102362204722" bottom="0.23622047244094491" header="0.31496062992125984" footer="0.31496062992125984"/>
      <pageSetup paperSize="9" scale="75" orientation="portrait" verticalDpi="0" r:id="rId2"/>
    </customSheetView>
    <customSheetView guid="{1F235C5B-606E-4193-B62E-81BC3962007C}" showPageBreaks="1" topLeftCell="A22">
      <selection activeCell="B16" sqref="B16"/>
      <pageMargins left="0.70866141732283472" right="0.70866141732283472" top="0.51181102362204722" bottom="0.23622047244094491" header="0.31496062992125984" footer="0.31496062992125984"/>
      <pageSetup paperSize="9" scale="75" orientation="portrait" r:id="rId3"/>
    </customSheetView>
  </customSheetViews>
  <mergeCells count="7">
    <mergeCell ref="D4:E4"/>
    <mergeCell ref="C4:C5"/>
    <mergeCell ref="B1:E1"/>
    <mergeCell ref="A2:E2"/>
    <mergeCell ref="C3:E3"/>
    <mergeCell ref="B3:B5"/>
    <mergeCell ref="A3:A5"/>
  </mergeCells>
  <pageMargins left="0.70866141732283472" right="0.70866141732283472" top="0.51181102362204722" bottom="0.23622047244094491" header="0.31496062992125984" footer="0.31496062992125984"/>
  <pageSetup paperSize="9" scale="75" orientation="portrait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Пользователь Windows</cp:lastModifiedBy>
  <cp:lastPrinted>2023-11-14T08:40:00Z</cp:lastPrinted>
  <dcterms:created xsi:type="dcterms:W3CDTF">2011-04-25T08:23:41Z</dcterms:created>
  <dcterms:modified xsi:type="dcterms:W3CDTF">2023-11-14T14:25:03Z</dcterms:modified>
</cp:coreProperties>
</file>